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бюджетная смета" sheetId="1" r:id="rId1"/>
  </sheets>
  <definedNames>
    <definedName name="_xlnm.Print_Area" localSheetId="0">'бюджетная смета'!$A$1:$L$47</definedName>
  </definedNames>
  <calcPr fullCalcOnLoad="1"/>
</workbook>
</file>

<file path=xl/sharedStrings.xml><?xml version="1.0" encoding="utf-8"?>
<sst xmlns="http://schemas.openxmlformats.org/spreadsheetml/2006/main" count="129" uniqueCount="48">
  <si>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</si>
  <si>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</si>
  <si>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</si>
  <si>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</si>
  <si>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</si>
  <si>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</si>
  <si>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04</t>
  </si>
  <si>
    <t>01</t>
  </si>
  <si>
    <t xml:space="preserve"> </t>
  </si>
  <si>
    <t>Всего ВР 121</t>
  </si>
  <si>
    <t>Всего ВР 122</t>
  </si>
  <si>
    <t>Закупка товаров, работ, услуг в сфере информационно-коммуникационных технологий</t>
  </si>
  <si>
    <t>Всего ВР 242</t>
  </si>
  <si>
    <t>Закупка товаров, работ, услуг в целях капитального ремонта государственного имущества</t>
  </si>
  <si>
    <t>Всего ВР 243</t>
  </si>
  <si>
    <t>Прочая закупка товаров, работ и услуг для государственных нужд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</si>
  <si>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</si>
  <si>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</si>
  <si>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</si>
  <si>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</si>
  <si>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07</t>
  </si>
  <si>
    <t>05</t>
  </si>
  <si>
    <t>ИТОГО РАСХОДОВ</t>
  </si>
  <si>
    <t>Прочие работы, услуги</t>
  </si>
  <si>
    <t>7</t>
  </si>
  <si>
    <t>8</t>
  </si>
  <si>
    <t>9</t>
  </si>
  <si>
    <t>Прочие расходы</t>
  </si>
  <si>
    <t>Расходы на оплату труда всего</t>
  </si>
  <si>
    <t>Начисления на выплаты по оплате труда</t>
  </si>
  <si>
    <t>Транспортные услуги</t>
  </si>
  <si>
    <t>Пособие по социальной помощи населению</t>
  </si>
  <si>
    <t>Услуги связи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</si>
  <si>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</si>
  <si>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</si>
  <si>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</si>
  <si>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Коммунальные услуги</t>
  </si>
  <si>
    <t>Арендная плата за пользование имуществом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</si>
  <si>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</si>
  <si>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</si>
  <si>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</si>
  <si>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Об исполнении федерального бюджета за 2014 год</t>
  </si>
  <si>
    <t>2330012</t>
  </si>
  <si>
    <t>Прочие выплаты</t>
  </si>
  <si>
    <t>9992040</t>
  </si>
  <si>
    <t xml:space="preserve">2333974 </t>
  </si>
  <si>
    <t xml:space="preserve">Прочие выплаты  </t>
  </si>
  <si>
    <t xml:space="preserve">2333987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</si>
</sst>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\$#,##0\ ;\(\$#,##0\)"/>
    <numFmt numFmtId="16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9" fontId="5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2" applyNumberFormat="0" applyAlignment="0" applyProtection="0"/>
    <xf numFmtId="0" fontId="28" fillId="26" borderId="3" applyNumberFormat="0" applyAlignment="0" applyProtection="0"/>
    <xf numFmtId="0" fontId="29" fillId="2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11" xfId="65" applyFont="1" applyBorder="1" applyAlignment="1" quotePrefix="1">
      <alignment horizontal="center" vertical="center" wrapText="1"/>
      <protection/>
    </xf>
    <xf numFmtId="0" fontId="4" fillId="0" borderId="11" xfId="65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11" xfId="65" applyFont="1" applyBorder="1" applyAlignment="1">
      <alignment horizontal="center" vertical="center" wrapText="1"/>
      <protection/>
    </xf>
    <xf numFmtId="0" fontId="4" fillId="0" borderId="0" xfId="65" applyFont="1">
      <alignment/>
      <protection/>
    </xf>
    <xf numFmtId="0" fontId="42" fillId="0" borderId="0" xfId="0" applyFont="1" applyAlignment="1">
      <alignment/>
    </xf>
    <xf numFmtId="49" fontId="4" fillId="0" borderId="11" xfId="65" applyNumberFormat="1" applyFont="1" applyBorder="1" applyAlignment="1">
      <alignment horizontal="center"/>
      <protection/>
    </xf>
    <xf numFmtId="49" fontId="4" fillId="0" borderId="11" xfId="65" applyNumberFormat="1" applyFont="1" applyBorder="1" applyAlignment="1" quotePrefix="1">
      <alignment horizontal="center"/>
      <protection/>
    </xf>
    <xf numFmtId="0" fontId="42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11" xfId="65" applyFont="1" applyBorder="1" applyAlignment="1">
      <alignment horizontal="center" vertical="center"/>
      <protection/>
    </xf>
    <xf numFmtId="0" fontId="3" fillId="0" borderId="11" xfId="65" applyFont="1" applyBorder="1" applyAlignment="1" applyProtection="1">
      <alignment horizontal="center" vertical="center" wrapText="1"/>
      <protection/>
    </xf>
    <xf numFmtId="49" fontId="4" fillId="0" borderId="11" xfId="65" applyNumberFormat="1" applyFont="1" applyBorder="1" applyAlignment="1">
      <alignment horizontal="center" vertical="center" wrapText="1"/>
      <protection/>
    </xf>
    <xf numFmtId="49" fontId="4" fillId="0" borderId="11" xfId="65" applyNumberFormat="1" applyFont="1" applyBorder="1" applyAlignment="1" quotePrefix="1">
      <alignment horizontal="center" vertical="center" wrapText="1"/>
      <protection/>
    </xf>
    <xf numFmtId="0" fontId="4" fillId="0" borderId="11" xfId="65" applyFont="1" applyBorder="1" applyAlignment="1">
      <alignment horizontal="left" vertical="center" wrapText="1"/>
      <protection/>
    </xf>
    <xf numFmtId="0" fontId="4" fillId="0" borderId="12" xfId="65" applyFont="1" applyBorder="1" applyAlignment="1">
      <alignment horizontal="left" vertical="center" wrapText="1"/>
      <protection/>
    </xf>
    <xf numFmtId="0" fontId="4" fillId="0" borderId="13" xfId="65" applyFont="1" applyBorder="1" applyAlignment="1">
      <alignment horizontal="left" vertical="center" wrapText="1"/>
      <protection/>
    </xf>
    <xf numFmtId="0" fontId="4" fillId="0" borderId="14" xfId="65" applyFont="1" applyBorder="1" applyAlignment="1">
      <alignment horizontal="left" vertical="center" wrapText="1"/>
      <protection/>
    </xf>
    <xf numFmtId="0" fontId="4" fillId="0" borderId="12" xfId="65" applyFont="1" applyBorder="1" applyAlignment="1">
      <alignment horizontal="right" vertical="center" wrapText="1"/>
      <protection/>
    </xf>
    <xf numFmtId="0" fontId="4" fillId="0" borderId="13" xfId="65" applyFont="1" applyBorder="1" applyAlignment="1">
      <alignment horizontal="right" vertical="center" wrapText="1"/>
      <protection/>
    </xf>
    <xf numFmtId="0" fontId="4" fillId="0" borderId="14" xfId="65" applyFont="1" applyBorder="1" applyAlignment="1">
      <alignment horizontal="right" vertical="center" wrapText="1"/>
      <protection/>
    </xf>
    <xf numFmtId="0" fontId="8" fillId="0" borderId="0" xfId="65" applyFont="1" applyAlignment="1">
      <alignment horizontal="center"/>
      <protection/>
    </xf>
    <xf numFmtId="0" fontId="3" fillId="0" borderId="11" xfId="65" applyFont="1" applyBorder="1" applyAlignment="1">
      <alignment horizontal="center" vertical="center"/>
      <protection/>
    </xf>
    <xf numFmtId="49" fontId="4" fillId="0" borderId="11" xfId="65" applyNumberFormat="1" applyFont="1" applyBorder="1" applyAlignment="1">
      <alignment horizontal="center"/>
      <protection/>
    </xf>
    <xf numFmtId="0" fontId="4" fillId="0" borderId="0" xfId="65" applyFont="1" applyAlignment="1">
      <alignment/>
      <protection/>
    </xf>
    <xf numFmtId="2" fontId="42" fillId="0" borderId="11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2 2" xfId="63"/>
    <cellStyle name="Обычный 3" xfId="64"/>
    <cellStyle name="Обычный_СМЕТА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37">
      <selection activeCell="K46" sqref="K46"/>
    </sheetView>
  </sheetViews>
  <sheetFormatPr defaultColWidth="8.00390625" defaultRowHeight="15"/>
  <cols>
    <col min="1" max="3" width="8.00390625" style="7" customWidth="1"/>
    <col min="4" max="4" width="14.28125" style="7" customWidth="1"/>
    <col min="5" max="5" width="10.421875" style="7" customWidth="1"/>
    <col min="6" max="6" width="10.8515625" style="7" customWidth="1"/>
    <col min="7" max="7" width="11.7109375" style="7" customWidth="1"/>
    <col min="8" max="8" width="11.00390625" style="7" customWidth="1"/>
    <col min="9" max="9" width="11.8515625" style="7" customWidth="1"/>
    <col min="10" max="12" width="14.28125" style="7" customWidth="1"/>
    <col min="13" max="252" width="8.00390625" style="7" customWidth="1"/>
    <col min="253" max="253" width="2.7109375" style="7" customWidth="1"/>
    <col min="254" max="16384" width="8.00390625" style="7" customWidth="1"/>
  </cols>
  <sheetData>
    <row r="1" spans="1:14" ht="12.75" customHeight="1">
      <c r="A1" s="6"/>
      <c r="B1" s="6"/>
      <c r="C1" s="6"/>
      <c r="D1" s="6"/>
      <c r="E1" s="6"/>
      <c r="F1" s="6"/>
      <c r="G1" s="6"/>
      <c r="H1" s="6"/>
      <c r="I1" s="26"/>
      <c r="J1" s="26"/>
      <c r="K1" s="6"/>
      <c r="L1" s="6"/>
      <c r="M1" s="6"/>
      <c r="N1" s="6"/>
    </row>
    <row r="2" spans="1:12" ht="18.75" customHeight="1">
      <c r="A2" s="6"/>
      <c r="B2" s="23" t="s">
        <v>41</v>
      </c>
      <c r="C2" s="23"/>
      <c r="D2" s="23"/>
      <c r="E2" s="23"/>
      <c r="F2" s="23"/>
      <c r="G2" s="23"/>
      <c r="H2" s="23"/>
      <c r="I2" s="23"/>
      <c r="J2" s="23"/>
      <c r="K2" s="23"/>
      <c r="L2" s="6"/>
    </row>
    <row r="3" spans="1:4" ht="9.75" customHeight="1">
      <c r="A3" s="7" t="s">
        <v>8</v>
      </c>
      <c r="B3" s="7" t="s">
        <v>8</v>
      </c>
      <c r="C3" s="7" t="s">
        <v>8</v>
      </c>
      <c r="D3" s="7" t="s">
        <v>8</v>
      </c>
    </row>
    <row r="4" ht="9.75" customHeight="1"/>
    <row r="5" spans="1:12" ht="60" customHeight="1">
      <c r="A5" s="24" t="s">
        <v>0</v>
      </c>
      <c r="B5" s="24"/>
      <c r="C5" s="24"/>
      <c r="D5" s="24"/>
      <c r="E5" s="12" t="s">
        <v>1</v>
      </c>
      <c r="F5" s="12" t="s">
        <v>2</v>
      </c>
      <c r="G5" s="5" t="s">
        <v>3</v>
      </c>
      <c r="H5" s="5" t="s">
        <v>4</v>
      </c>
      <c r="I5" s="5" t="s">
        <v>5</v>
      </c>
      <c r="J5" s="13" t="s">
        <v>38</v>
      </c>
      <c r="K5" s="13" t="s">
        <v>39</v>
      </c>
      <c r="L5" s="13" t="s">
        <v>40</v>
      </c>
    </row>
    <row r="6" spans="1:12" ht="15" customHeight="1">
      <c r="A6" s="25">
        <v>1</v>
      </c>
      <c r="B6" s="25"/>
      <c r="C6" s="25"/>
      <c r="D6" s="25"/>
      <c r="E6" s="8">
        <v>2</v>
      </c>
      <c r="F6" s="8">
        <v>3</v>
      </c>
      <c r="G6" s="8">
        <v>4</v>
      </c>
      <c r="H6" s="8">
        <v>5</v>
      </c>
      <c r="I6" s="8">
        <v>6</v>
      </c>
      <c r="J6" s="9" t="s">
        <v>24</v>
      </c>
      <c r="K6" s="9" t="s">
        <v>25</v>
      </c>
      <c r="L6" s="9" t="s">
        <v>26</v>
      </c>
    </row>
    <row r="7" spans="1:12" ht="15" customHeight="1">
      <c r="A7" s="17" t="s">
        <v>28</v>
      </c>
      <c r="B7" s="18"/>
      <c r="C7" s="18"/>
      <c r="D7" s="19"/>
      <c r="E7" s="1" t="s">
        <v>6</v>
      </c>
      <c r="F7" s="1" t="s">
        <v>7</v>
      </c>
      <c r="G7" s="1" t="s">
        <v>42</v>
      </c>
      <c r="H7" s="2">
        <v>121</v>
      </c>
      <c r="I7" s="3">
        <v>211</v>
      </c>
      <c r="J7" s="4">
        <v>7293.46</v>
      </c>
      <c r="K7" s="4">
        <v>7293.46</v>
      </c>
      <c r="L7" s="10">
        <f>J7-K7</f>
        <v>0</v>
      </c>
    </row>
    <row r="8" spans="1:12" ht="15" customHeight="1">
      <c r="A8" s="17" t="s">
        <v>29</v>
      </c>
      <c r="B8" s="18"/>
      <c r="C8" s="18"/>
      <c r="D8" s="19"/>
      <c r="E8" s="1" t="s">
        <v>6</v>
      </c>
      <c r="F8" s="1" t="s">
        <v>7</v>
      </c>
      <c r="G8" s="1">
        <v>2330012</v>
      </c>
      <c r="H8" s="2">
        <v>121</v>
      </c>
      <c r="I8" s="3">
        <v>213</v>
      </c>
      <c r="J8" s="4">
        <v>2149.04</v>
      </c>
      <c r="K8" s="4">
        <v>2149.03</v>
      </c>
      <c r="L8" s="10">
        <f>J8-K8</f>
        <v>0.009999999999763531</v>
      </c>
    </row>
    <row r="9" spans="1:12" ht="15" customHeight="1">
      <c r="A9" s="20" t="s">
        <v>9</v>
      </c>
      <c r="B9" s="21"/>
      <c r="C9" s="21"/>
      <c r="D9" s="22"/>
      <c r="E9" s="1"/>
      <c r="F9" s="1"/>
      <c r="G9" s="1"/>
      <c r="H9" s="2"/>
      <c r="I9" s="3"/>
      <c r="J9" s="4">
        <f>SUBTOTAL(9,J7:J8)</f>
        <v>9442.5</v>
      </c>
      <c r="K9" s="10">
        <f>SUBTOTAL(9,K7:K8)</f>
        <v>9442.49</v>
      </c>
      <c r="L9" s="10">
        <f>J9-K9</f>
        <v>0.010000000000218279</v>
      </c>
    </row>
    <row r="10" spans="1:12" ht="15" customHeight="1">
      <c r="A10" s="17" t="s">
        <v>43</v>
      </c>
      <c r="B10" s="18"/>
      <c r="C10" s="18"/>
      <c r="D10" s="19"/>
      <c r="E10" s="1" t="s">
        <v>6</v>
      </c>
      <c r="F10" s="1" t="s">
        <v>7</v>
      </c>
      <c r="G10" s="1">
        <v>2330012</v>
      </c>
      <c r="H10" s="2">
        <v>122</v>
      </c>
      <c r="I10" s="3">
        <v>212</v>
      </c>
      <c r="J10" s="4">
        <v>16.9</v>
      </c>
      <c r="K10" s="27">
        <v>16.86</v>
      </c>
      <c r="L10" s="10">
        <f>J10-K10</f>
        <v>0.03999999999999915</v>
      </c>
    </row>
    <row r="11" spans="1:12" ht="15" customHeight="1">
      <c r="A11" s="17" t="s">
        <v>30</v>
      </c>
      <c r="B11" s="18"/>
      <c r="C11" s="18"/>
      <c r="D11" s="19"/>
      <c r="E11" s="1" t="s">
        <v>6</v>
      </c>
      <c r="F11" s="1" t="s">
        <v>7</v>
      </c>
      <c r="G11" s="1">
        <v>2330012</v>
      </c>
      <c r="H11" s="2">
        <v>122</v>
      </c>
      <c r="I11" s="3">
        <v>222</v>
      </c>
      <c r="J11" s="4">
        <v>190.73</v>
      </c>
      <c r="K11" s="10">
        <v>190.73</v>
      </c>
      <c r="L11" s="10">
        <f>J11-K11</f>
        <v>0</v>
      </c>
    </row>
    <row r="12" spans="1:12" ht="15" customHeight="1">
      <c r="A12" s="17" t="s">
        <v>23</v>
      </c>
      <c r="B12" s="18"/>
      <c r="C12" s="18"/>
      <c r="D12" s="19"/>
      <c r="E12" s="1" t="s">
        <v>6</v>
      </c>
      <c r="F12" s="1" t="s">
        <v>7</v>
      </c>
      <c r="G12" s="1">
        <v>2330012</v>
      </c>
      <c r="H12" s="2">
        <v>122</v>
      </c>
      <c r="I12" s="3">
        <v>226</v>
      </c>
      <c r="J12" s="4">
        <v>76.3</v>
      </c>
      <c r="K12" s="10">
        <v>72.3</v>
      </c>
      <c r="L12" s="10">
        <f>J12-K12</f>
        <v>4</v>
      </c>
    </row>
    <row r="13" spans="1:12" ht="15.75" customHeight="1">
      <c r="A13" s="17" t="s">
        <v>31</v>
      </c>
      <c r="B13" s="18"/>
      <c r="C13" s="18"/>
      <c r="D13" s="19"/>
      <c r="E13" s="1" t="s">
        <v>6</v>
      </c>
      <c r="F13" s="1" t="s">
        <v>7</v>
      </c>
      <c r="G13" s="1">
        <v>2330012</v>
      </c>
      <c r="H13" s="2">
        <v>122</v>
      </c>
      <c r="I13" s="3">
        <v>262</v>
      </c>
      <c r="J13" s="4">
        <v>0</v>
      </c>
      <c r="K13" s="10">
        <v>0</v>
      </c>
      <c r="L13" s="10">
        <f>J13-K13</f>
        <v>0</v>
      </c>
    </row>
    <row r="14" spans="1:12" ht="15" customHeight="1">
      <c r="A14" s="20" t="s">
        <v>10</v>
      </c>
      <c r="B14" s="21"/>
      <c r="C14" s="21"/>
      <c r="D14" s="22"/>
      <c r="E14" s="1"/>
      <c r="F14" s="1"/>
      <c r="G14" s="1"/>
      <c r="H14" s="2"/>
      <c r="I14" s="3"/>
      <c r="J14" s="4">
        <f>SUBTOTAL(9,J10:J13)</f>
        <v>283.93</v>
      </c>
      <c r="K14" s="10">
        <f>SUBTOTAL(9,K10:K13)</f>
        <v>279.89</v>
      </c>
      <c r="L14" s="10">
        <f>J14-K14</f>
        <v>4.0400000000000205</v>
      </c>
    </row>
    <row r="15" spans="1:12" ht="39.75" customHeight="1">
      <c r="A15" s="16" t="s">
        <v>11</v>
      </c>
      <c r="B15" s="16"/>
      <c r="C15" s="16"/>
      <c r="D15" s="16"/>
      <c r="E15" s="1"/>
      <c r="F15" s="1"/>
      <c r="G15" s="1"/>
      <c r="H15" s="1"/>
      <c r="I15" s="3"/>
      <c r="J15" s="4"/>
      <c r="K15" s="10"/>
      <c r="L15" s="10"/>
    </row>
    <row r="16" spans="1:12" ht="15" customHeight="1">
      <c r="A16" s="17" t="s">
        <v>32</v>
      </c>
      <c r="B16" s="18"/>
      <c r="C16" s="18"/>
      <c r="D16" s="19"/>
      <c r="E16" s="1" t="s">
        <v>6</v>
      </c>
      <c r="F16" s="1" t="s">
        <v>7</v>
      </c>
      <c r="G16" s="1">
        <v>2330019</v>
      </c>
      <c r="H16" s="2">
        <v>242</v>
      </c>
      <c r="I16" s="3">
        <v>221</v>
      </c>
      <c r="J16" s="4">
        <v>223.1</v>
      </c>
      <c r="K16" s="10">
        <v>223.1</v>
      </c>
      <c r="L16" s="10">
        <f aca="true" t="shared" si="0" ref="L16:L21">J16-K16</f>
        <v>0</v>
      </c>
    </row>
    <row r="17" spans="1:12" ht="15" customHeight="1">
      <c r="A17" s="17" t="s">
        <v>33</v>
      </c>
      <c r="B17" s="18"/>
      <c r="C17" s="18"/>
      <c r="D17" s="19"/>
      <c r="E17" s="1" t="s">
        <v>6</v>
      </c>
      <c r="F17" s="1" t="s">
        <v>7</v>
      </c>
      <c r="G17" s="1">
        <v>2330019</v>
      </c>
      <c r="H17" s="2">
        <v>242</v>
      </c>
      <c r="I17" s="3">
        <v>225</v>
      </c>
      <c r="J17" s="4">
        <v>878.45</v>
      </c>
      <c r="K17" s="10">
        <v>878.45</v>
      </c>
      <c r="L17" s="10">
        <f t="shared" si="0"/>
        <v>0</v>
      </c>
    </row>
    <row r="18" spans="1:12" ht="15" customHeight="1">
      <c r="A18" s="17" t="s">
        <v>23</v>
      </c>
      <c r="B18" s="18"/>
      <c r="C18" s="18"/>
      <c r="D18" s="19"/>
      <c r="E18" s="1" t="s">
        <v>6</v>
      </c>
      <c r="F18" s="1" t="s">
        <v>7</v>
      </c>
      <c r="G18" s="1">
        <v>2330019</v>
      </c>
      <c r="H18" s="2">
        <v>242</v>
      </c>
      <c r="I18" s="3">
        <v>226</v>
      </c>
      <c r="J18" s="4">
        <v>286.78</v>
      </c>
      <c r="K18" s="10">
        <v>286.78</v>
      </c>
      <c r="L18" s="10">
        <f t="shared" si="0"/>
        <v>0</v>
      </c>
    </row>
    <row r="19" spans="1:12" ht="15" customHeight="1">
      <c r="A19" s="17" t="s">
        <v>34</v>
      </c>
      <c r="B19" s="18"/>
      <c r="C19" s="18"/>
      <c r="D19" s="19"/>
      <c r="E19" s="1" t="s">
        <v>6</v>
      </c>
      <c r="F19" s="1" t="s">
        <v>7</v>
      </c>
      <c r="G19" s="1">
        <v>2330019</v>
      </c>
      <c r="H19" s="2">
        <v>242</v>
      </c>
      <c r="I19" s="3">
        <v>310</v>
      </c>
      <c r="J19" s="4">
        <v>123.28</v>
      </c>
      <c r="K19" s="10">
        <v>123.28</v>
      </c>
      <c r="L19" s="10">
        <f t="shared" si="0"/>
        <v>0</v>
      </c>
    </row>
    <row r="20" spans="1:12" ht="15" customHeight="1">
      <c r="A20" s="17" t="s">
        <v>35</v>
      </c>
      <c r="B20" s="18"/>
      <c r="C20" s="18"/>
      <c r="D20" s="19"/>
      <c r="E20" s="1" t="s">
        <v>6</v>
      </c>
      <c r="F20" s="1" t="s">
        <v>7</v>
      </c>
      <c r="G20" s="1">
        <v>2330019</v>
      </c>
      <c r="H20" s="2">
        <v>242</v>
      </c>
      <c r="I20" s="3">
        <v>340</v>
      </c>
      <c r="J20" s="4">
        <v>71.22</v>
      </c>
      <c r="K20" s="10">
        <v>71.22</v>
      </c>
      <c r="L20" s="10">
        <f t="shared" si="0"/>
        <v>0</v>
      </c>
    </row>
    <row r="21" spans="1:12" ht="15" customHeight="1">
      <c r="A21" s="20" t="s">
        <v>12</v>
      </c>
      <c r="B21" s="21"/>
      <c r="C21" s="21"/>
      <c r="D21" s="22"/>
      <c r="E21" s="1"/>
      <c r="F21" s="1"/>
      <c r="G21" s="1"/>
      <c r="H21" s="2"/>
      <c r="I21" s="3"/>
      <c r="J21" s="4">
        <f>SUBTOTAL(9,J16:J20)</f>
        <v>1582.83</v>
      </c>
      <c r="K21" s="10">
        <f>SUBTOTAL(9,K16:K20)</f>
        <v>1582.83</v>
      </c>
      <c r="L21" s="10">
        <f t="shared" si="0"/>
        <v>0</v>
      </c>
    </row>
    <row r="22" spans="1:12" ht="39.75" customHeight="1">
      <c r="A22" s="17" t="s">
        <v>13</v>
      </c>
      <c r="B22" s="18"/>
      <c r="C22" s="18"/>
      <c r="D22" s="19"/>
      <c r="E22" s="1" t="s">
        <v>6</v>
      </c>
      <c r="F22" s="1" t="s">
        <v>7</v>
      </c>
      <c r="G22" s="1">
        <v>2330019</v>
      </c>
      <c r="H22" s="1">
        <v>243</v>
      </c>
      <c r="I22" s="3">
        <v>220</v>
      </c>
      <c r="J22" s="4"/>
      <c r="K22" s="10"/>
      <c r="L22" s="10"/>
    </row>
    <row r="23" spans="1:12" ht="15" customHeight="1">
      <c r="A23" s="17" t="s">
        <v>33</v>
      </c>
      <c r="B23" s="18"/>
      <c r="C23" s="18"/>
      <c r="D23" s="19"/>
      <c r="E23" s="1" t="s">
        <v>6</v>
      </c>
      <c r="F23" s="1" t="s">
        <v>7</v>
      </c>
      <c r="G23" s="1">
        <v>2330019</v>
      </c>
      <c r="H23" s="2">
        <v>243</v>
      </c>
      <c r="I23" s="3">
        <v>225</v>
      </c>
      <c r="J23" s="4">
        <v>0</v>
      </c>
      <c r="K23" s="10">
        <v>0</v>
      </c>
      <c r="L23" s="10">
        <v>0</v>
      </c>
    </row>
    <row r="24" spans="1:12" ht="15" customHeight="1">
      <c r="A24" s="17" t="s">
        <v>23</v>
      </c>
      <c r="B24" s="18"/>
      <c r="C24" s="18"/>
      <c r="D24" s="19"/>
      <c r="E24" s="1" t="s">
        <v>6</v>
      </c>
      <c r="F24" s="1" t="s">
        <v>7</v>
      </c>
      <c r="G24" s="1">
        <v>2330019</v>
      </c>
      <c r="H24" s="2">
        <v>243</v>
      </c>
      <c r="I24" s="3">
        <v>226</v>
      </c>
      <c r="J24" s="4">
        <v>0</v>
      </c>
      <c r="K24" s="10">
        <v>0</v>
      </c>
      <c r="L24" s="10">
        <v>0</v>
      </c>
    </row>
    <row r="25" spans="1:12" ht="15" customHeight="1">
      <c r="A25" s="20" t="s">
        <v>14</v>
      </c>
      <c r="B25" s="21"/>
      <c r="C25" s="21"/>
      <c r="D25" s="22"/>
      <c r="E25" s="1"/>
      <c r="F25" s="1"/>
      <c r="G25" s="1"/>
      <c r="H25" s="2"/>
      <c r="I25" s="3"/>
      <c r="J25" s="4">
        <f>SUBTOTAL(9,J23:J24)</f>
        <v>0</v>
      </c>
      <c r="K25" s="10">
        <f>SUBTOTAL(9,K23:K24)</f>
        <v>0</v>
      </c>
      <c r="L25" s="10">
        <f>SUBTOTAL(9,L23:L24)</f>
        <v>0</v>
      </c>
    </row>
    <row r="26" spans="1:12" ht="29.25" customHeight="1">
      <c r="A26" s="17" t="s">
        <v>15</v>
      </c>
      <c r="B26" s="18"/>
      <c r="C26" s="18"/>
      <c r="D26" s="19"/>
      <c r="E26" s="1"/>
      <c r="F26" s="1"/>
      <c r="G26" s="1"/>
      <c r="H26" s="1"/>
      <c r="I26" s="3"/>
      <c r="J26" s="4"/>
      <c r="K26" s="10"/>
      <c r="L26" s="10"/>
    </row>
    <row r="27" spans="1:12" ht="15" customHeight="1">
      <c r="A27" s="17" t="s">
        <v>32</v>
      </c>
      <c r="B27" s="18"/>
      <c r="C27" s="18"/>
      <c r="D27" s="19"/>
      <c r="E27" s="1" t="s">
        <v>6</v>
      </c>
      <c r="F27" s="1" t="s">
        <v>7</v>
      </c>
      <c r="G27" s="1">
        <v>2330019</v>
      </c>
      <c r="H27" s="2">
        <v>244</v>
      </c>
      <c r="I27" s="3">
        <v>221</v>
      </c>
      <c r="J27" s="4">
        <v>292.38</v>
      </c>
      <c r="K27" s="10">
        <v>291.94</v>
      </c>
      <c r="L27" s="10">
        <f aca="true" t="shared" si="1" ref="L27:L35">J27-K27</f>
        <v>0.4399999999999977</v>
      </c>
    </row>
    <row r="28" spans="1:12" ht="15" customHeight="1">
      <c r="A28" s="17" t="s">
        <v>30</v>
      </c>
      <c r="B28" s="18"/>
      <c r="C28" s="18"/>
      <c r="D28" s="19"/>
      <c r="E28" s="1" t="s">
        <v>6</v>
      </c>
      <c r="F28" s="1" t="s">
        <v>7</v>
      </c>
      <c r="G28" s="1">
        <v>2330019</v>
      </c>
      <c r="H28" s="2">
        <v>244</v>
      </c>
      <c r="I28" s="3">
        <v>222</v>
      </c>
      <c r="J28" s="4">
        <v>0</v>
      </c>
      <c r="K28" s="10">
        <v>0</v>
      </c>
      <c r="L28" s="10">
        <f t="shared" si="1"/>
        <v>0</v>
      </c>
    </row>
    <row r="29" spans="1:12" ht="15" customHeight="1">
      <c r="A29" s="17" t="s">
        <v>36</v>
      </c>
      <c r="B29" s="18"/>
      <c r="C29" s="18"/>
      <c r="D29" s="19"/>
      <c r="E29" s="1" t="s">
        <v>6</v>
      </c>
      <c r="F29" s="1" t="s">
        <v>7</v>
      </c>
      <c r="G29" s="1">
        <v>2330019</v>
      </c>
      <c r="H29" s="2">
        <v>244</v>
      </c>
      <c r="I29" s="3">
        <v>223</v>
      </c>
      <c r="J29" s="4">
        <v>288.83</v>
      </c>
      <c r="K29" s="10">
        <v>288.82</v>
      </c>
      <c r="L29" s="10">
        <f t="shared" si="1"/>
        <v>0.009999999999990905</v>
      </c>
    </row>
    <row r="30" spans="1:12" ht="15" customHeight="1">
      <c r="A30" s="17" t="s">
        <v>37</v>
      </c>
      <c r="B30" s="18"/>
      <c r="C30" s="18"/>
      <c r="D30" s="19"/>
      <c r="E30" s="1" t="s">
        <v>6</v>
      </c>
      <c r="F30" s="1" t="s">
        <v>7</v>
      </c>
      <c r="G30" s="1">
        <v>2330019</v>
      </c>
      <c r="H30" s="2">
        <v>244</v>
      </c>
      <c r="I30" s="3">
        <v>224</v>
      </c>
      <c r="J30" s="4">
        <v>1190.06</v>
      </c>
      <c r="K30" s="10">
        <v>1190.05</v>
      </c>
      <c r="L30" s="10">
        <f t="shared" si="1"/>
        <v>0.009999999999990905</v>
      </c>
    </row>
    <row r="31" spans="1:12" ht="15" customHeight="1">
      <c r="A31" s="17" t="s">
        <v>33</v>
      </c>
      <c r="B31" s="18"/>
      <c r="C31" s="18"/>
      <c r="D31" s="19"/>
      <c r="E31" s="1" t="s">
        <v>6</v>
      </c>
      <c r="F31" s="1" t="s">
        <v>7</v>
      </c>
      <c r="G31" s="1">
        <v>2330019</v>
      </c>
      <c r="H31" s="2">
        <v>244</v>
      </c>
      <c r="I31" s="3">
        <v>225</v>
      </c>
      <c r="J31" s="4">
        <v>373.13</v>
      </c>
      <c r="K31" s="10">
        <v>373.13</v>
      </c>
      <c r="L31" s="10">
        <f t="shared" si="1"/>
        <v>0</v>
      </c>
    </row>
    <row r="32" spans="1:12" ht="15" customHeight="1">
      <c r="A32" s="17" t="s">
        <v>23</v>
      </c>
      <c r="B32" s="18"/>
      <c r="C32" s="18"/>
      <c r="D32" s="19"/>
      <c r="E32" s="1" t="s">
        <v>6</v>
      </c>
      <c r="F32" s="1" t="s">
        <v>7</v>
      </c>
      <c r="G32" s="1">
        <v>2330019</v>
      </c>
      <c r="H32" s="2">
        <v>244</v>
      </c>
      <c r="I32" s="3">
        <v>226</v>
      </c>
      <c r="J32" s="4">
        <v>2520.16</v>
      </c>
      <c r="K32" s="10">
        <v>2520.16</v>
      </c>
      <c r="L32" s="10">
        <f t="shared" si="1"/>
        <v>0</v>
      </c>
    </row>
    <row r="33" spans="1:12" ht="15" customHeight="1">
      <c r="A33" s="17" t="s">
        <v>34</v>
      </c>
      <c r="B33" s="18"/>
      <c r="C33" s="18"/>
      <c r="D33" s="19"/>
      <c r="E33" s="1" t="s">
        <v>6</v>
      </c>
      <c r="F33" s="1" t="s">
        <v>7</v>
      </c>
      <c r="G33" s="1">
        <v>2330019</v>
      </c>
      <c r="H33" s="2">
        <v>244</v>
      </c>
      <c r="I33" s="3">
        <v>310</v>
      </c>
      <c r="J33" s="4">
        <v>1196.43</v>
      </c>
      <c r="K33" s="10">
        <v>1196.43</v>
      </c>
      <c r="L33" s="10">
        <f t="shared" si="1"/>
        <v>0</v>
      </c>
    </row>
    <row r="34" spans="1:12" ht="15" customHeight="1">
      <c r="A34" s="17" t="s">
        <v>35</v>
      </c>
      <c r="B34" s="18"/>
      <c r="C34" s="18"/>
      <c r="D34" s="19"/>
      <c r="E34" s="1" t="s">
        <v>6</v>
      </c>
      <c r="F34" s="1" t="s">
        <v>7</v>
      </c>
      <c r="G34" s="1">
        <v>2330019</v>
      </c>
      <c r="H34" s="2">
        <v>244</v>
      </c>
      <c r="I34" s="3">
        <v>340</v>
      </c>
      <c r="J34" s="4">
        <v>422.28</v>
      </c>
      <c r="K34" s="10">
        <v>422.14</v>
      </c>
      <c r="L34" s="10">
        <f t="shared" si="1"/>
        <v>0.13999999999998636</v>
      </c>
    </row>
    <row r="35" spans="1:12" ht="15" customHeight="1">
      <c r="A35" s="20" t="s">
        <v>16</v>
      </c>
      <c r="B35" s="21"/>
      <c r="C35" s="21"/>
      <c r="D35" s="22"/>
      <c r="E35" s="1"/>
      <c r="F35" s="1"/>
      <c r="G35" s="1"/>
      <c r="H35" s="2"/>
      <c r="I35" s="3"/>
      <c r="J35" s="4">
        <f>SUBTOTAL(9,J27:J34)</f>
        <v>6283.2699999999995</v>
      </c>
      <c r="K35" s="10">
        <f>SUBTOTAL(9,K27:K34)</f>
        <v>6282.670000000001</v>
      </c>
      <c r="L35" s="10">
        <f t="shared" si="1"/>
        <v>0.5999999999985448</v>
      </c>
    </row>
    <row r="36" spans="1:12" ht="24.75" customHeight="1">
      <c r="A36" s="17" t="s">
        <v>27</v>
      </c>
      <c r="B36" s="18"/>
      <c r="C36" s="18"/>
      <c r="D36" s="19"/>
      <c r="E36" s="1" t="s">
        <v>6</v>
      </c>
      <c r="F36" s="1" t="s">
        <v>7</v>
      </c>
      <c r="G36" s="1">
        <v>2330019</v>
      </c>
      <c r="H36" s="2">
        <v>831</v>
      </c>
      <c r="I36" s="3">
        <v>290</v>
      </c>
      <c r="J36" s="4">
        <v>0</v>
      </c>
      <c r="K36" s="10">
        <v>0</v>
      </c>
      <c r="L36" s="10">
        <v>0</v>
      </c>
    </row>
    <row r="37" spans="1:12" ht="30" customHeight="1">
      <c r="A37" s="17" t="s">
        <v>17</v>
      </c>
      <c r="B37" s="18"/>
      <c r="C37" s="18"/>
      <c r="D37" s="19"/>
      <c r="E37" s="1" t="s">
        <v>6</v>
      </c>
      <c r="F37" s="1" t="s">
        <v>7</v>
      </c>
      <c r="G37" s="1">
        <v>2330019</v>
      </c>
      <c r="H37" s="2">
        <v>851</v>
      </c>
      <c r="I37" s="3">
        <v>290</v>
      </c>
      <c r="J37" s="4">
        <v>10.4</v>
      </c>
      <c r="K37" s="10">
        <v>10.38</v>
      </c>
      <c r="L37" s="10">
        <f aca="true" t="shared" si="2" ref="L37:L45">J37-K37</f>
        <v>0.019999999999999574</v>
      </c>
    </row>
    <row r="38" spans="1:12" ht="30" customHeight="1">
      <c r="A38" s="17" t="s">
        <v>18</v>
      </c>
      <c r="B38" s="18"/>
      <c r="C38" s="18"/>
      <c r="D38" s="19"/>
      <c r="E38" s="1" t="s">
        <v>6</v>
      </c>
      <c r="F38" s="1" t="s">
        <v>7</v>
      </c>
      <c r="G38" s="1">
        <v>2330019</v>
      </c>
      <c r="H38" s="2">
        <v>852</v>
      </c>
      <c r="I38" s="3">
        <v>290</v>
      </c>
      <c r="J38" s="4">
        <v>18</v>
      </c>
      <c r="K38" s="10">
        <v>16.74</v>
      </c>
      <c r="L38" s="10">
        <f t="shared" si="2"/>
        <v>1.2600000000000016</v>
      </c>
    </row>
    <row r="39" spans="1:12" ht="15" customHeight="1">
      <c r="A39" s="17" t="s">
        <v>19</v>
      </c>
      <c r="B39" s="18"/>
      <c r="C39" s="18"/>
      <c r="D39" s="19"/>
      <c r="E39" s="1" t="s">
        <v>6</v>
      </c>
      <c r="F39" s="1" t="s">
        <v>7</v>
      </c>
      <c r="G39" s="1">
        <v>2330019</v>
      </c>
      <c r="H39" s="1"/>
      <c r="I39" s="3"/>
      <c r="J39" s="4">
        <f>J21+J35+J36+J37+J38</f>
        <v>7894.499999999999</v>
      </c>
      <c r="K39" s="28">
        <f>K21+K35+K36+K37+K38</f>
        <v>7892.620000000001</v>
      </c>
      <c r="L39" s="28">
        <f>L21+L35+L36+L37+L38</f>
        <v>1.879999999998546</v>
      </c>
    </row>
    <row r="40" spans="1:12" ht="15" customHeight="1">
      <c r="A40" s="17" t="s">
        <v>23</v>
      </c>
      <c r="B40" s="18"/>
      <c r="C40" s="18"/>
      <c r="D40" s="19"/>
      <c r="E40" s="1" t="s">
        <v>20</v>
      </c>
      <c r="F40" s="1" t="s">
        <v>21</v>
      </c>
      <c r="G40" s="1" t="s">
        <v>44</v>
      </c>
      <c r="H40" s="2">
        <v>244</v>
      </c>
      <c r="I40" s="3">
        <v>226</v>
      </c>
      <c r="J40" s="4"/>
      <c r="K40" s="10"/>
      <c r="L40" s="10">
        <f t="shared" si="2"/>
        <v>0</v>
      </c>
    </row>
    <row r="41" spans="1:12" ht="15" customHeight="1">
      <c r="A41" s="16" t="s">
        <v>19</v>
      </c>
      <c r="B41" s="16"/>
      <c r="C41" s="16"/>
      <c r="D41" s="16"/>
      <c r="E41" s="14" t="s">
        <v>20</v>
      </c>
      <c r="F41" s="14" t="s">
        <v>21</v>
      </c>
      <c r="G41" s="1" t="s">
        <v>44</v>
      </c>
      <c r="H41" s="1"/>
      <c r="I41" s="3"/>
      <c r="J41" s="4">
        <f>SUBTOTAL(9,J40:J40)</f>
        <v>0</v>
      </c>
      <c r="K41" s="4">
        <f>SUBTOTAL(9,K40:K40)</f>
        <v>0</v>
      </c>
      <c r="L41" s="10">
        <f t="shared" si="2"/>
        <v>0</v>
      </c>
    </row>
    <row r="42" spans="1:12" ht="15" customHeight="1">
      <c r="A42" s="17" t="s">
        <v>43</v>
      </c>
      <c r="B42" s="18"/>
      <c r="C42" s="18"/>
      <c r="D42" s="19"/>
      <c r="E42" s="1" t="s">
        <v>6</v>
      </c>
      <c r="F42" s="1" t="s">
        <v>7</v>
      </c>
      <c r="G42" s="1" t="s">
        <v>45</v>
      </c>
      <c r="H42" s="2">
        <v>122</v>
      </c>
      <c r="I42" s="3">
        <v>212</v>
      </c>
      <c r="J42" s="4">
        <v>0</v>
      </c>
      <c r="K42" s="10">
        <v>0</v>
      </c>
      <c r="L42" s="10">
        <f t="shared" si="2"/>
        <v>0</v>
      </c>
    </row>
    <row r="43" spans="1:12" ht="15" customHeight="1">
      <c r="A43" s="16" t="s">
        <v>19</v>
      </c>
      <c r="B43" s="16"/>
      <c r="C43" s="16"/>
      <c r="D43" s="16"/>
      <c r="E43" s="15" t="s">
        <v>6</v>
      </c>
      <c r="F43" s="15" t="s">
        <v>7</v>
      </c>
      <c r="G43" s="1" t="s">
        <v>47</v>
      </c>
      <c r="H43" s="1"/>
      <c r="I43" s="3"/>
      <c r="J43" s="4">
        <f>SUBTOTAL(9,J42:J42)</f>
        <v>0</v>
      </c>
      <c r="K43" s="4">
        <f>SUBTOTAL(9,K42:K42)</f>
        <v>0</v>
      </c>
      <c r="L43" s="10">
        <f t="shared" si="2"/>
        <v>0</v>
      </c>
    </row>
    <row r="44" spans="1:12" ht="15" customHeight="1">
      <c r="A44" s="17" t="s">
        <v>46</v>
      </c>
      <c r="B44" s="18"/>
      <c r="C44" s="18"/>
      <c r="D44" s="19"/>
      <c r="E44" s="1" t="s">
        <v>6</v>
      </c>
      <c r="F44" s="1" t="s">
        <v>7</v>
      </c>
      <c r="G44" s="1" t="s">
        <v>47</v>
      </c>
      <c r="H44" s="2">
        <v>122</v>
      </c>
      <c r="I44" s="3">
        <v>212</v>
      </c>
      <c r="J44" s="4">
        <v>0</v>
      </c>
      <c r="K44" s="10">
        <v>0</v>
      </c>
      <c r="L44" s="10">
        <f t="shared" si="2"/>
        <v>0</v>
      </c>
    </row>
    <row r="45" spans="1:12" ht="15" customHeight="1">
      <c r="A45" s="16" t="s">
        <v>19</v>
      </c>
      <c r="B45" s="16"/>
      <c r="C45" s="16"/>
      <c r="D45" s="16"/>
      <c r="E45" s="15" t="s">
        <v>6</v>
      </c>
      <c r="F45" s="15" t="s">
        <v>7</v>
      </c>
      <c r="G45" s="1" t="s">
        <v>47</v>
      </c>
      <c r="H45" s="1"/>
      <c r="I45" s="3"/>
      <c r="J45" s="4">
        <f>SUBTOTAL(9,J44:J44)</f>
        <v>0</v>
      </c>
      <c r="K45" s="4">
        <f>SUBTOTAL(9,K44:K44)</f>
        <v>0</v>
      </c>
      <c r="L45" s="10">
        <f t="shared" si="2"/>
        <v>0</v>
      </c>
    </row>
    <row r="46" spans="1:12" ht="15" customHeight="1">
      <c r="A46" s="16" t="s">
        <v>22</v>
      </c>
      <c r="B46" s="16"/>
      <c r="C46" s="16"/>
      <c r="D46" s="16"/>
      <c r="E46" s="1">
        <v>0</v>
      </c>
      <c r="F46" s="1">
        <v>0</v>
      </c>
      <c r="G46" s="1"/>
      <c r="H46" s="1">
        <v>0</v>
      </c>
      <c r="I46" s="3">
        <v>900</v>
      </c>
      <c r="J46" s="4">
        <f>J9+J14+J39</f>
        <v>17620.93</v>
      </c>
      <c r="K46" s="28">
        <f>K9+K14+K39</f>
        <v>17615</v>
      </c>
      <c r="L46" s="27">
        <f>J46-K46</f>
        <v>5.930000000000291</v>
      </c>
    </row>
    <row r="47" spans="1:6" ht="15" customHeight="1">
      <c r="A47" s="7" t="s">
        <v>8</v>
      </c>
      <c r="B47" s="11"/>
      <c r="C47" s="11"/>
      <c r="D47" s="11"/>
      <c r="E47" s="11"/>
      <c r="F47" s="11"/>
    </row>
  </sheetData>
  <sheetProtection/>
  <mergeCells count="44">
    <mergeCell ref="B2:K2"/>
    <mergeCell ref="A5:D5"/>
    <mergeCell ref="A6:D6"/>
    <mergeCell ref="I1:J1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3:D43"/>
    <mergeCell ref="A42:D42"/>
    <mergeCell ref="A44:D44"/>
    <mergeCell ref="A45:D45"/>
    <mergeCell ref="A46:D46"/>
  </mergeCells>
  <conditionalFormatting sqref="J93:L93 J86:L87 J63:L63 J56:L56 J84:J103 J97:L102 J45:J82 L16:L35 K7:L8 J20:K33 J37:K44 L9:L14 J7:J35 L37:L46">
    <cfRule type="cellIs" priority="17" dxfId="4" operator="lessThan" stopIfTrue="1">
      <formula>0</formula>
    </cfRule>
  </conditionalFormatting>
  <conditionalFormatting sqref="K46">
    <cfRule type="cellIs" priority="1" dxfId="4" operator="lessThan" stopIfTrue="1">
      <formula>0</formula>
    </cfRule>
  </conditionalFormatting>
  <printOptions/>
  <pageMargins left="0.2362204724409449" right="0.1968503937007874" top="0.35433070866141736" bottom="0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lvk</cp:lastModifiedBy>
  <cp:lastPrinted>2015-11-06T05:46:58Z</cp:lastPrinted>
  <dcterms:created xsi:type="dcterms:W3CDTF">2012-01-12T05:47:06Z</dcterms:created>
  <dcterms:modified xsi:type="dcterms:W3CDTF">2015-11-06T05:50:46Z</dcterms:modified>
  <cp:category/>
  <cp:version/>
  <cp:contentType/>
  <cp:contentStatus/>
</cp:coreProperties>
</file>